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Fédération de Moto Dropbox\Julien Guaquier\PC\Desktop\"/>
    </mc:Choice>
  </mc:AlternateContent>
  <xr:revisionPtr revIDLastSave="0" documentId="13_ncr:1_{A061A28B-7030-45F8-811B-2C669B58860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on de commande" sheetId="1" r:id="rId1"/>
    <sheet name="Facture 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3" l="1"/>
  <c r="F32" i="3"/>
  <c r="F31" i="3"/>
  <c r="F30" i="3"/>
  <c r="F29" i="3"/>
  <c r="F28" i="3"/>
  <c r="F27" i="3"/>
  <c r="F26" i="3"/>
  <c r="F25" i="3"/>
  <c r="B8" i="3"/>
  <c r="G7" i="1"/>
  <c r="G8" i="1"/>
  <c r="I8" i="1" s="1"/>
  <c r="G9" i="1"/>
  <c r="I9" i="1" s="1"/>
  <c r="G10" i="1"/>
  <c r="I10" i="1" s="1"/>
  <c r="G11" i="1"/>
  <c r="I11" i="1" s="1"/>
  <c r="G12" i="1"/>
  <c r="I12" i="1" s="1"/>
  <c r="J12" i="1" s="1"/>
  <c r="G13" i="1"/>
  <c r="G6" i="1"/>
  <c r="I6" i="1" s="1"/>
  <c r="I7" i="1" l="1"/>
  <c r="J7" i="1" s="1"/>
  <c r="J6" i="1"/>
  <c r="I13" i="1"/>
  <c r="J13" i="1" s="1"/>
  <c r="J11" i="1"/>
  <c r="J10" i="1"/>
  <c r="J9" i="1"/>
  <c r="J8" i="1"/>
  <c r="F33" i="3"/>
  <c r="F35" i="3" s="1"/>
  <c r="F37" i="3" s="1"/>
  <c r="G14" i="1"/>
  <c r="G15" i="1" l="1"/>
  <c r="G16" i="1"/>
  <c r="G17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<sst xmlns="http://schemas.openxmlformats.org/spreadsheetml/2006/main" count="79" uniqueCount="76">
  <si>
    <r>
      <rPr>
        <b/>
        <sz val="9"/>
        <rFont val="Arial"/>
        <family val="2"/>
      </rPr>
      <t xml:space="preserve">Adresse de livraison
</t>
    </r>
    <r>
      <rPr>
        <sz val="9"/>
        <rFont val="Arial"/>
        <family val="2"/>
      </rPr>
      <t>Destinataire :</t>
    </r>
  </si>
  <si>
    <r>
      <rPr>
        <b/>
        <sz val="9"/>
        <rFont val="Arial"/>
        <family val="2"/>
      </rPr>
      <t>Référence</t>
    </r>
  </si>
  <si>
    <r>
      <rPr>
        <b/>
        <sz val="9"/>
        <rFont val="Arial"/>
        <family val="2"/>
      </rPr>
      <t>Désignation</t>
    </r>
  </si>
  <si>
    <r>
      <rPr>
        <b/>
        <sz val="9"/>
        <rFont val="Arial"/>
        <family val="2"/>
      </rPr>
      <t>Quantité</t>
    </r>
  </si>
  <si>
    <r>
      <rPr>
        <b/>
        <sz val="9"/>
        <rFont val="Arial"/>
        <family val="2"/>
      </rPr>
      <t>Prix U HT</t>
    </r>
  </si>
  <si>
    <r>
      <rPr>
        <b/>
        <sz val="9"/>
        <rFont val="Arial"/>
        <family val="2"/>
      </rPr>
      <t>Montant HT</t>
    </r>
  </si>
  <si>
    <r>
      <rPr>
        <sz val="9"/>
        <rFont val="Arial"/>
        <family val="2"/>
      </rPr>
      <t>Casquette FMF</t>
    </r>
  </si>
  <si>
    <r>
      <rPr>
        <sz val="9"/>
        <rFont val="Arial"/>
        <family val="2"/>
      </rPr>
      <t>Veste doudoune</t>
    </r>
  </si>
  <si>
    <r>
      <rPr>
        <sz val="9"/>
        <rFont val="Arial"/>
        <family val="2"/>
      </rPr>
      <t>Veste bodywarmer</t>
    </r>
  </si>
  <si>
    <r>
      <rPr>
        <sz val="9"/>
        <rFont val="Arial"/>
        <family val="2"/>
      </rPr>
      <t>Chemise FMF (blanche ou bleue)</t>
    </r>
  </si>
  <si>
    <r>
      <rPr>
        <sz val="9"/>
        <rFont val="Arial"/>
        <family val="2"/>
      </rPr>
      <t>Sweat FMF (noir)</t>
    </r>
  </si>
  <si>
    <r>
      <rPr>
        <sz val="9"/>
        <rFont val="Arial"/>
        <family val="2"/>
      </rPr>
      <t>Autocollants FMF</t>
    </r>
  </si>
  <si>
    <r>
      <rPr>
        <sz val="9"/>
        <rFont val="Arial"/>
        <family val="2"/>
      </rPr>
      <t>Stylos FMF</t>
    </r>
  </si>
  <si>
    <r>
      <rPr>
        <sz val="9"/>
        <rFont val="Arial"/>
        <family val="2"/>
      </rPr>
      <t>T-shirt FMF (blanc)</t>
    </r>
  </si>
  <si>
    <r>
      <rPr>
        <sz val="9"/>
        <rFont val="Arial"/>
        <family val="2"/>
      </rPr>
      <t>Règlement</t>
    </r>
  </si>
  <si>
    <r>
      <rPr>
        <sz val="9"/>
        <rFont val="Arial"/>
        <family val="2"/>
      </rPr>
      <t xml:space="preserve">Vous disposez d'un délai de rétractation de 14 jours.
</t>
    </r>
    <r>
      <rPr>
        <sz val="9"/>
        <rFont val="Arial"/>
        <family val="2"/>
      </rPr>
      <t xml:space="preserve">Vous pouvez bénéficier de la gratuité des frais de port en venant la récupérer à la permanence de la FMF Nord à Dunkerque. La TVA (20,00 %) doit être rajouté en plus des frais de port et du montant total TTC.
</t>
    </r>
    <r>
      <rPr>
        <sz val="9"/>
        <rFont val="Arial"/>
        <family val="2"/>
      </rPr>
      <t>Facture sur demande de l’adhérent et après validation du bon de commande.</t>
    </r>
  </si>
  <si>
    <r>
      <rPr>
        <b/>
        <i/>
        <sz val="9"/>
        <rFont val="Arial"/>
        <family val="2"/>
      </rPr>
      <t xml:space="preserve">Fédération des Motards de France - 6 rue du Onze Novembre 1918 - 59140 DUNKERQUE - Tél : 06 33 54 37 78         </t>
    </r>
    <r>
      <rPr>
        <sz val="9"/>
        <rFont val="Arial"/>
        <family val="2"/>
      </rPr>
      <t>Page 1/1</t>
    </r>
  </si>
  <si>
    <t>TVA</t>
  </si>
  <si>
    <t>Montant HT</t>
  </si>
  <si>
    <t>Montant TTC</t>
  </si>
  <si>
    <t>Adresse :
Code postal :                                   Ville :
Téléphone :                                                            Email :
Date de livraison :</t>
  </si>
  <si>
    <t>Montant TVA</t>
  </si>
  <si>
    <t xml:space="preserve">Avec port </t>
  </si>
  <si>
    <t>BON DE COMMANDE N°
Date d'émission :</t>
  </si>
  <si>
    <t>Code client :
Nom : Prénom :
Adresse :
Email et téléphone : Code postal :
Ville :</t>
  </si>
  <si>
    <t>FACTURE</t>
  </si>
  <si>
    <t>DATE :</t>
  </si>
  <si>
    <t>N° FACTURE</t>
  </si>
  <si>
    <t>Facturé à :</t>
  </si>
  <si>
    <t>Expédier à :</t>
  </si>
  <si>
    <t>Commentaires ou instructions spéciales :</t>
  </si>
  <si>
    <t>N° BON DE COMMANDE</t>
  </si>
  <si>
    <t>DATE D'EXPÉDITION</t>
  </si>
  <si>
    <t>EXPÉDIÉ PAR</t>
  </si>
  <si>
    <t>FRANCO DÉPART</t>
  </si>
  <si>
    <t>CONDITIONS</t>
  </si>
  <si>
    <t>Payable à réception</t>
  </si>
  <si>
    <t>QUANTITÉ</t>
  </si>
  <si>
    <t>DESCRIPTION</t>
  </si>
  <si>
    <t>SOUS-TOTAL</t>
  </si>
  <si>
    <t>TAUX DE T.V.A.</t>
  </si>
  <si>
    <t>T.V.A.</t>
  </si>
  <si>
    <t>PORT &amp; MANUTENTION</t>
  </si>
  <si>
    <t>TOTAL</t>
  </si>
  <si>
    <t xml:space="preserve">Casquette </t>
  </si>
  <si>
    <t>Chemises</t>
  </si>
  <si>
    <t xml:space="preserve">Veste doudoune </t>
  </si>
  <si>
    <t>Veste Bodywarmer</t>
  </si>
  <si>
    <t>Stylos</t>
  </si>
  <si>
    <t xml:space="preserve">T-shirt blanc </t>
  </si>
  <si>
    <t xml:space="preserve">Autocollants FMF </t>
  </si>
  <si>
    <t xml:space="preserve">Frais de port </t>
  </si>
  <si>
    <t xml:space="preserve">Sweat </t>
  </si>
  <si>
    <t>PRIX UNITAIRE HT</t>
  </si>
  <si>
    <t>MONTANT HT</t>
  </si>
  <si>
    <r>
      <t>Veuillez rédiger tous les chèques à l'ordre de la</t>
    </r>
    <r>
      <rPr>
        <b/>
        <sz val="10"/>
        <rFont val="Arial"/>
        <family val="2"/>
      </rPr>
      <t xml:space="preserve"> Fédération des Motards de France</t>
    </r>
  </si>
  <si>
    <t>Fédération des Motards de France</t>
  </si>
  <si>
    <t xml:space="preserve">La vraie passion du motocyclisme ! </t>
  </si>
  <si>
    <t>6 rue du onze novembre 1918</t>
  </si>
  <si>
    <t>59140 - DUNKERQUE</t>
  </si>
  <si>
    <t xml:space="preserve">Téléphone : 06 33 54 37 78 </t>
  </si>
  <si>
    <t xml:space="preserve">FMF nord </t>
  </si>
  <si>
    <t xml:space="preserve"> La Poste Colissimo</t>
  </si>
  <si>
    <t>OPERATRICE</t>
  </si>
  <si>
    <t xml:space="preserve">Marion </t>
  </si>
  <si>
    <t>Pour toute question concernant cette facture, veuillez contacter M. Julien BOURDON - tél : 06 33 54 37 78 email : contact@fmfrance.fr</t>
  </si>
  <si>
    <t>Nom</t>
  </si>
  <si>
    <t>Prenom</t>
  </si>
  <si>
    <t>Adresse</t>
  </si>
  <si>
    <t>Code postal et ville</t>
  </si>
  <si>
    <t xml:space="preserve">Tél : </t>
  </si>
  <si>
    <t>Nom Prénom</t>
  </si>
  <si>
    <t xml:space="preserve">Société </t>
  </si>
  <si>
    <t>Code postale et ville</t>
  </si>
  <si>
    <t xml:space="preserve">Tel : </t>
  </si>
  <si>
    <r>
      <rPr>
        <b/>
        <sz val="9"/>
        <rFont val="Arial"/>
        <family val="2"/>
      </rPr>
      <t xml:space="preserve">Fédération des Motards de France
</t>
    </r>
    <r>
      <rPr>
        <sz val="9"/>
        <rFont val="Arial"/>
        <family val="2"/>
      </rPr>
      <t>Bourses aux associations –
6 rue du Onze Novembre 1918
59140     DUNKERQUE
Tél : 06 33 54 37 78
Email : contact@fmfrance.fr Siret : 849 619 127 00020
Code NAF : 9319Z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</si>
</sst>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[$-40C]d\ mmmm\ yyyy;@"/>
    <numFmt numFmtId="165" formatCode="dd/mm/yy;@"/>
    <numFmt numFmtId="166" formatCode="_(* #,##0.00_);_(* \(#,##0.00\);_(* &quot;-&quot;??_);_(@_)"/>
    <numFmt numFmtId="167" formatCode="@\ \ "/>
  </numFmts>
  <fonts count="20" x14ac:knownFonts="1">
    <font>
      <sz val="10"/>
      <color rgb="FF000000"/>
      <name val="Times New Roman"/>
      <charset val="204"/>
    </font>
    <font>
      <b/>
      <sz val="9"/>
      <name val="Arial"/>
    </font>
    <font>
      <sz val="9"/>
      <color rgb="FF000000"/>
      <name val="Arial"/>
      <family val="2"/>
    </font>
    <font>
      <sz val="9"/>
      <name val="Arial"/>
    </font>
    <font>
      <sz val="9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10"/>
      <color rgb="FF000000"/>
      <name val="Times New Roman"/>
      <charset val="204"/>
    </font>
    <font>
      <b/>
      <sz val="8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6.5"/>
      <name val="Arial"/>
      <family val="2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3"/>
      <name val="Arial"/>
      <family val="2"/>
    </font>
    <font>
      <b/>
      <sz val="28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6CB5FF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115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0" borderId="0" xfId="0" applyAlignment="1">
      <alignment horizontal="left" wrapText="1"/>
    </xf>
    <xf numFmtId="1" fontId="2" fillId="0" borderId="4" xfId="0" applyNumberFormat="1" applyFont="1" applyBorder="1" applyAlignment="1">
      <alignment horizontal="left" vertical="top" shrinkToFit="1"/>
    </xf>
    <xf numFmtId="0" fontId="3" fillId="0" borderId="5" xfId="0" applyFont="1" applyBorder="1" applyAlignment="1">
      <alignment horizontal="left" vertical="top" wrapText="1"/>
    </xf>
    <xf numFmtId="1" fontId="2" fillId="0" borderId="7" xfId="0" applyNumberFormat="1" applyFont="1" applyBorder="1" applyAlignment="1">
      <alignment horizontal="left" vertical="top" shrinkToFit="1"/>
    </xf>
    <xf numFmtId="1" fontId="2" fillId="0" borderId="8" xfId="0" applyNumberFormat="1" applyFont="1" applyBorder="1" applyAlignment="1">
      <alignment horizontal="left" vertical="top" shrinkToFit="1"/>
    </xf>
    <xf numFmtId="0" fontId="0" fillId="0" borderId="0" xfId="0" applyAlignment="1">
      <alignment horizontal="left" vertical="top" wrapText="1"/>
    </xf>
    <xf numFmtId="0" fontId="4" fillId="0" borderId="13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0" xfId="0" applyAlignment="1">
      <alignment vertical="top" wrapText="1"/>
    </xf>
    <xf numFmtId="0" fontId="1" fillId="2" borderId="4" xfId="0" applyFont="1" applyFill="1" applyBorder="1" applyAlignment="1">
      <alignment horizontal="right" vertical="top" wrapText="1"/>
    </xf>
    <xf numFmtId="0" fontId="8" fillId="2" borderId="4" xfId="0" applyFont="1" applyFill="1" applyBorder="1" applyAlignment="1">
      <alignment horizontal="left" vertical="top" wrapText="1" indent="2"/>
    </xf>
    <xf numFmtId="0" fontId="9" fillId="2" borderId="4" xfId="0" applyFont="1" applyFill="1" applyBorder="1" applyAlignment="1">
      <alignment horizontal="left" vertical="top" wrapText="1" indent="2"/>
    </xf>
    <xf numFmtId="44" fontId="4" fillId="0" borderId="5" xfId="2" applyFont="1" applyBorder="1" applyAlignment="1">
      <alignment horizontal="right" vertical="top" wrapText="1"/>
    </xf>
    <xf numFmtId="43" fontId="11" fillId="0" borderId="19" xfId="1" applyFont="1" applyBorder="1" applyAlignment="1">
      <alignment vertical="top" wrapText="1"/>
    </xf>
    <xf numFmtId="44" fontId="4" fillId="0" borderId="9" xfId="2" applyFont="1" applyBorder="1" applyAlignment="1">
      <alignment horizontal="right" vertical="top" wrapText="1"/>
    </xf>
    <xf numFmtId="43" fontId="11" fillId="0" borderId="20" xfId="1" applyFont="1" applyBorder="1" applyAlignment="1">
      <alignment vertical="top" wrapText="1"/>
    </xf>
    <xf numFmtId="44" fontId="4" fillId="0" borderId="11" xfId="2" applyFont="1" applyBorder="1" applyAlignment="1">
      <alignment horizontal="right" vertical="top" wrapText="1"/>
    </xf>
    <xf numFmtId="43" fontId="11" fillId="0" borderId="21" xfId="1" applyFont="1" applyBorder="1" applyAlignment="1">
      <alignment vertical="top" wrapText="1"/>
    </xf>
    <xf numFmtId="43" fontId="10" fillId="0" borderId="4" xfId="1" applyFont="1" applyBorder="1" applyAlignment="1">
      <alignment vertical="top" wrapText="1"/>
    </xf>
    <xf numFmtId="43" fontId="10" fillId="0" borderId="7" xfId="1" applyFont="1" applyBorder="1" applyAlignment="1">
      <alignment vertical="top" wrapText="1"/>
    </xf>
    <xf numFmtId="43" fontId="10" fillId="0" borderId="8" xfId="1" applyFont="1" applyBorder="1" applyAlignment="1">
      <alignment vertical="top" wrapText="1"/>
    </xf>
    <xf numFmtId="44" fontId="10" fillId="0" borderId="19" xfId="2" applyFont="1" applyBorder="1" applyAlignment="1">
      <alignment vertical="top" wrapText="1"/>
    </xf>
    <xf numFmtId="44" fontId="10" fillId="0" borderId="20" xfId="2" applyFont="1" applyBorder="1" applyAlignment="1">
      <alignment vertical="top" wrapText="1"/>
    </xf>
    <xf numFmtId="44" fontId="10" fillId="0" borderId="21" xfId="2" applyFont="1" applyBorder="1" applyAlignment="1">
      <alignment vertical="top" wrapText="1"/>
    </xf>
    <xf numFmtId="44" fontId="10" fillId="0" borderId="16" xfId="2" applyFont="1" applyBorder="1" applyAlignment="1">
      <alignment horizontal="left" wrapText="1"/>
    </xf>
    <xf numFmtId="44" fontId="10" fillId="0" borderId="17" xfId="2" applyFont="1" applyBorder="1" applyAlignment="1">
      <alignment horizontal="left" wrapText="1"/>
    </xf>
    <xf numFmtId="44" fontId="10" fillId="0" borderId="18" xfId="2" applyFont="1" applyBorder="1" applyAlignment="1">
      <alignment horizontal="left" wrapText="1"/>
    </xf>
    <xf numFmtId="44" fontId="2" fillId="0" borderId="8" xfId="2" applyFont="1" applyBorder="1" applyAlignment="1">
      <alignment horizontal="right" vertical="top" shrinkToFit="1"/>
    </xf>
    <xf numFmtId="44" fontId="10" fillId="0" borderId="1" xfId="2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top" wrapText="1"/>
    </xf>
    <xf numFmtId="44" fontId="12" fillId="0" borderId="6" xfId="2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wrapText="1"/>
    </xf>
    <xf numFmtId="44" fontId="12" fillId="0" borderId="23" xfId="0" applyNumberFormat="1" applyFont="1" applyBorder="1" applyAlignment="1">
      <alignment horizontal="left" wrapText="1"/>
    </xf>
    <xf numFmtId="0" fontId="13" fillId="2" borderId="4" xfId="0" applyFont="1" applyFill="1" applyBorder="1" applyAlignment="1">
      <alignment horizontal="left" vertical="top" wrapText="1" indent="2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left"/>
    </xf>
    <xf numFmtId="0" fontId="16" fillId="0" borderId="0" xfId="0" applyFont="1" applyAlignment="1">
      <alignment vertical="top"/>
    </xf>
    <xf numFmtId="0" fontId="17" fillId="0" borderId="24" xfId="0" applyFont="1" applyBorder="1" applyAlignment="1">
      <alignment horizontal="center" vertical="center"/>
    </xf>
    <xf numFmtId="165" fontId="17" fillId="0" borderId="24" xfId="0" applyNumberFormat="1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67" fontId="16" fillId="0" borderId="0" xfId="0" applyNumberFormat="1" applyFont="1" applyAlignment="1">
      <alignment horizontal="right" vertical="center"/>
    </xf>
    <xf numFmtId="0" fontId="16" fillId="0" borderId="0" xfId="0" applyFont="1" applyAlignment="1">
      <alignment horizontal="center"/>
    </xf>
    <xf numFmtId="0" fontId="10" fillId="0" borderId="0" xfId="0" applyFont="1"/>
    <xf numFmtId="164" fontId="10" fillId="0" borderId="0" xfId="0" applyNumberFormat="1" applyFont="1" applyAlignment="1">
      <alignment horizontal="left" shrinkToFi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10" fillId="0" borderId="0" xfId="0" applyFont="1" applyAlignment="1">
      <alignment vertical="center"/>
    </xf>
    <xf numFmtId="0" fontId="10" fillId="0" borderId="24" xfId="0" applyFont="1" applyBorder="1"/>
    <xf numFmtId="0" fontId="10" fillId="0" borderId="0" xfId="0" applyFont="1" applyAlignment="1">
      <alignment horizontal="left" vertical="center"/>
    </xf>
    <xf numFmtId="166" fontId="10" fillId="0" borderId="20" xfId="0" applyNumberFormat="1" applyFont="1" applyBorder="1" applyAlignment="1">
      <alignment vertical="center"/>
    </xf>
    <xf numFmtId="166" fontId="10" fillId="0" borderId="21" xfId="0" applyNumberFormat="1" applyFont="1" applyBorder="1" applyAlignment="1">
      <alignment vertical="center"/>
    </xf>
    <xf numFmtId="167" fontId="10" fillId="0" borderId="0" xfId="0" applyNumberFormat="1" applyFont="1" applyAlignment="1">
      <alignment horizontal="right" vertical="center"/>
    </xf>
    <xf numFmtId="10" fontId="10" fillId="0" borderId="18" xfId="0" applyNumberFormat="1" applyFont="1" applyBorder="1" applyAlignment="1">
      <alignment horizontal="right" vertical="center"/>
    </xf>
    <xf numFmtId="166" fontId="10" fillId="3" borderId="18" xfId="0" applyNumberFormat="1" applyFont="1" applyFill="1" applyBorder="1" applyAlignment="1">
      <alignment horizontal="left" vertical="center"/>
    </xf>
    <xf numFmtId="166" fontId="10" fillId="0" borderId="18" xfId="0" applyNumberFormat="1" applyFont="1" applyBorder="1" applyAlignment="1">
      <alignment horizontal="left" vertical="center"/>
    </xf>
    <xf numFmtId="44" fontId="10" fillId="0" borderId="20" xfId="2" applyFont="1" applyBorder="1" applyAlignment="1">
      <alignment vertical="center"/>
    </xf>
    <xf numFmtId="44" fontId="10" fillId="3" borderId="17" xfId="2" applyFont="1" applyFill="1" applyBorder="1" applyAlignment="1">
      <alignment horizontal="left" vertical="center"/>
    </xf>
    <xf numFmtId="44" fontId="10" fillId="3" borderId="18" xfId="2" applyFont="1" applyFill="1" applyBorder="1" applyAlignment="1">
      <alignment horizontal="left" vertical="center"/>
    </xf>
    <xf numFmtId="1" fontId="10" fillId="0" borderId="17" xfId="0" applyNumberFormat="1" applyFont="1" applyBorder="1" applyAlignment="1">
      <alignment horizontal="center" vertical="center"/>
    </xf>
    <xf numFmtId="1" fontId="10" fillId="0" borderId="18" xfId="0" applyNumberFormat="1" applyFont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4" borderId="26" xfId="0" applyFont="1" applyFill="1" applyBorder="1" applyAlignment="1">
      <alignment horizontal="center" vertical="center"/>
    </xf>
    <xf numFmtId="0" fontId="18" fillId="0" borderId="0" xfId="0" applyFont="1"/>
    <xf numFmtId="0" fontId="19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43" fontId="0" fillId="0" borderId="0" xfId="1" applyFont="1" applyAlignment="1">
      <alignment vertical="top" wrapText="1"/>
    </xf>
    <xf numFmtId="44" fontId="0" fillId="0" borderId="0" xfId="2" applyFont="1" applyAlignment="1">
      <alignment vertical="top" wrapText="1"/>
    </xf>
    <xf numFmtId="44" fontId="2" fillId="0" borderId="29" xfId="0" applyNumberFormat="1" applyFont="1" applyBorder="1" applyAlignment="1">
      <alignment horizontal="left" vertical="top"/>
    </xf>
    <xf numFmtId="44" fontId="2" fillId="0" borderId="27" xfId="0" applyNumberFormat="1" applyFont="1" applyBorder="1" applyAlignment="1">
      <alignment horizontal="left" vertical="top"/>
    </xf>
    <xf numFmtId="44" fontId="2" fillId="0" borderId="24" xfId="0" applyNumberFormat="1" applyFont="1" applyBorder="1" applyAlignment="1">
      <alignment horizontal="left" vertical="top"/>
    </xf>
    <xf numFmtId="0" fontId="10" fillId="0" borderId="2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30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6" fillId="4" borderId="26" xfId="0" applyFont="1" applyFill="1" applyBorder="1" applyAlignment="1">
      <alignment horizontal="center" vertical="center"/>
    </xf>
    <xf numFmtId="0" fontId="16" fillId="4" borderId="25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10" fillId="0" borderId="28" xfId="0" applyFont="1" applyBorder="1" applyAlignment="1">
      <alignment horizontal="left" vertical="center"/>
    </xf>
    <xf numFmtId="0" fontId="10" fillId="0" borderId="2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 indent="50"/>
    </xf>
    <xf numFmtId="0" fontId="0" fillId="0" borderId="0" xfId="0" applyAlignment="1">
      <alignment horizontal="left" vertical="center" wrapText="1" indent="50"/>
    </xf>
    <xf numFmtId="0" fontId="0" fillId="0" borderId="0" xfId="0" applyAlignment="1">
      <alignment horizontal="left" vertical="center" wrapText="1" indent="4"/>
    </xf>
    <xf numFmtId="0" fontId="4" fillId="0" borderId="0" xfId="0" applyFont="1" applyAlignment="1">
      <alignment horizontal="left" vertical="top" wrapText="1" indent="26"/>
    </xf>
    <xf numFmtId="0" fontId="0" fillId="0" borderId="0" xfId="0" applyAlignment="1">
      <alignment horizontal="left" vertical="top" wrapText="1" indent="26"/>
    </xf>
    <xf numFmtId="0" fontId="4" fillId="0" borderId="0" xfId="0" applyFont="1" applyAlignment="1">
      <alignment horizontal="left" vertical="top" wrapText="1" indent="4"/>
    </xf>
    <xf numFmtId="0" fontId="0" fillId="0" borderId="0" xfId="0" applyAlignment="1">
      <alignment horizontal="left" vertical="top" wrapText="1" indent="4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 indent="5"/>
    </xf>
    <xf numFmtId="0" fontId="0" fillId="0" borderId="9" xfId="0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4" fillId="0" borderId="0" xfId="0" applyFont="1" applyAlignment="1">
      <alignment horizontal="left" vertical="center" wrapText="1" indent="4"/>
    </xf>
  </cellXfs>
  <cellStyles count="3">
    <cellStyle name="Milliers" xfId="1" builtinId="3"/>
    <cellStyle name="Monétaire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372719</xdr:colOff>
      <xdr:row>0</xdr:row>
      <xdr:rowOff>76201</xdr:rowOff>
    </xdr:from>
    <xdr:ext cx="6767830" cy="445770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72719" y="76201"/>
          <a:ext cx="6767830" cy="4457700"/>
          <a:chOff x="360019" y="0"/>
          <a:chExt cx="6767830" cy="3742563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360019" y="34163"/>
            <a:ext cx="6767830" cy="3708400"/>
          </a:xfrm>
          <a:custGeom>
            <a:avLst/>
            <a:gdLst/>
            <a:ahLst/>
            <a:cxnLst/>
            <a:rect l="0" t="0" r="0" b="0"/>
            <a:pathLst>
              <a:path w="6767830" h="3708400">
                <a:moveTo>
                  <a:pt x="4391558" y="0"/>
                </a:moveTo>
                <a:lnTo>
                  <a:pt x="6695338" y="0"/>
                </a:lnTo>
                <a:lnTo>
                  <a:pt x="6723405" y="5587"/>
                </a:lnTo>
                <a:lnTo>
                  <a:pt x="6746265" y="21081"/>
                </a:lnTo>
                <a:lnTo>
                  <a:pt x="6761759" y="43941"/>
                </a:lnTo>
                <a:lnTo>
                  <a:pt x="6767347" y="72008"/>
                </a:lnTo>
                <a:lnTo>
                  <a:pt x="6767347" y="1295907"/>
                </a:lnTo>
                <a:lnTo>
                  <a:pt x="6761759" y="1323975"/>
                </a:lnTo>
                <a:lnTo>
                  <a:pt x="6746265" y="1346834"/>
                </a:lnTo>
                <a:lnTo>
                  <a:pt x="6723405" y="1362202"/>
                </a:lnTo>
                <a:lnTo>
                  <a:pt x="6695338" y="1367916"/>
                </a:lnTo>
                <a:lnTo>
                  <a:pt x="4391558" y="1367916"/>
                </a:lnTo>
                <a:lnTo>
                  <a:pt x="4363491" y="1362202"/>
                </a:lnTo>
                <a:lnTo>
                  <a:pt x="4340631" y="1346834"/>
                </a:lnTo>
                <a:lnTo>
                  <a:pt x="4325137" y="1323975"/>
                </a:lnTo>
                <a:lnTo>
                  <a:pt x="4319549" y="1295907"/>
                </a:lnTo>
                <a:lnTo>
                  <a:pt x="4319549" y="72008"/>
                </a:lnTo>
                <a:lnTo>
                  <a:pt x="4325137" y="43941"/>
                </a:lnTo>
                <a:lnTo>
                  <a:pt x="4340631" y="21081"/>
                </a:lnTo>
                <a:lnTo>
                  <a:pt x="4363491" y="5587"/>
                </a:lnTo>
                <a:lnTo>
                  <a:pt x="4391558" y="0"/>
                </a:lnTo>
              </a:path>
              <a:path w="6767830" h="3708400">
                <a:moveTo>
                  <a:pt x="71996" y="2267965"/>
                </a:moveTo>
                <a:lnTo>
                  <a:pt x="6695338" y="2267965"/>
                </a:lnTo>
                <a:lnTo>
                  <a:pt x="6723405" y="2273554"/>
                </a:lnTo>
                <a:lnTo>
                  <a:pt x="6746265" y="2289048"/>
                </a:lnTo>
                <a:lnTo>
                  <a:pt x="6761759" y="2311907"/>
                </a:lnTo>
                <a:lnTo>
                  <a:pt x="6767347" y="2339975"/>
                </a:lnTo>
                <a:lnTo>
                  <a:pt x="6767347" y="3636009"/>
                </a:lnTo>
                <a:lnTo>
                  <a:pt x="6761759" y="3663950"/>
                </a:lnTo>
                <a:lnTo>
                  <a:pt x="6746265" y="3686809"/>
                </a:lnTo>
                <a:lnTo>
                  <a:pt x="6723405" y="3702304"/>
                </a:lnTo>
                <a:lnTo>
                  <a:pt x="6695338" y="3708018"/>
                </a:lnTo>
                <a:lnTo>
                  <a:pt x="71996" y="3708018"/>
                </a:lnTo>
                <a:lnTo>
                  <a:pt x="43929" y="3702304"/>
                </a:lnTo>
                <a:lnTo>
                  <a:pt x="21043" y="3686809"/>
                </a:lnTo>
                <a:lnTo>
                  <a:pt x="5638" y="3663950"/>
                </a:lnTo>
                <a:lnTo>
                  <a:pt x="0" y="3636009"/>
                </a:lnTo>
                <a:lnTo>
                  <a:pt x="0" y="2339975"/>
                </a:lnTo>
                <a:lnTo>
                  <a:pt x="5638" y="2311907"/>
                </a:lnTo>
                <a:lnTo>
                  <a:pt x="21043" y="2289048"/>
                </a:lnTo>
                <a:lnTo>
                  <a:pt x="43929" y="2273554"/>
                </a:lnTo>
                <a:lnTo>
                  <a:pt x="71996" y="2267965"/>
                </a:lnTo>
              </a:path>
            </a:pathLst>
          </a:custGeom>
          <a:ln w="7237">
            <a:solidFill>
              <a:srgbClr val="000000"/>
            </a:solidFill>
          </a:ln>
        </xdr:spPr>
      </xdr:sp>
      <xdr:pic>
        <xdr:nvPicPr>
          <xdr:cNvPr id="5" name="image2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6564" y="0"/>
            <a:ext cx="705383" cy="442595"/>
          </a:xfrm>
          <a:prstGeom prst="rect">
            <a:avLst/>
          </a:prstGeom>
        </xdr:spPr>
      </xdr:pic>
    </xdr:grp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42</xdr:row>
      <xdr:rowOff>9525</xdr:rowOff>
    </xdr:from>
    <xdr:to>
      <xdr:col>6</xdr:col>
      <xdr:colOff>0</xdr:colOff>
      <xdr:row>43</xdr:row>
      <xdr:rowOff>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F40A51C2-153A-40E1-8F3F-E3A9F686590F}"/>
            </a:ext>
          </a:extLst>
        </xdr:cNvPr>
        <xdr:cNvSpPr txBox="1">
          <a:spLocks noChangeArrowheads="1"/>
        </xdr:cNvSpPr>
      </xdr:nvSpPr>
      <xdr:spPr bwMode="auto">
        <a:xfrm>
          <a:off x="9525" y="9051925"/>
          <a:ext cx="7756525" cy="1555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MERCI DE VOTRE CONFIANCE !</a:t>
          </a:r>
          <a:endParaRPr lang="en-US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act@fmfrance.f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Normal="100" workbookViewId="0">
      <selection activeCell="B15" sqref="B15"/>
    </sheetView>
  </sheetViews>
  <sheetFormatPr baseColWidth="10" defaultColWidth="8.796875" defaultRowHeight="13" x14ac:dyDescent="0.3"/>
  <cols>
    <col min="1" max="1" width="6.8984375" customWidth="1"/>
    <col min="2" max="2" width="12.69921875" customWidth="1"/>
    <col min="3" max="3" width="20.8984375" customWidth="1"/>
    <col min="4" max="4" width="43.09765625" customWidth="1"/>
    <col min="5" max="5" width="9.296875" customWidth="1"/>
    <col min="6" max="6" width="12.69921875" customWidth="1"/>
    <col min="7" max="7" width="16.19921875" customWidth="1"/>
    <col min="8" max="8" width="8.8984375" customWidth="1"/>
    <col min="9" max="9" width="12.296875" customWidth="1"/>
    <col min="10" max="10" width="11.5" customWidth="1"/>
  </cols>
  <sheetData>
    <row r="1" spans="1:10" ht="53" customHeight="1" x14ac:dyDescent="0.3">
      <c r="A1" s="94" t="s">
        <v>23</v>
      </c>
      <c r="B1" s="95"/>
      <c r="C1" s="95"/>
      <c r="D1" s="95"/>
      <c r="E1" s="95"/>
      <c r="F1" s="95"/>
      <c r="G1" s="95"/>
      <c r="H1" s="95"/>
      <c r="I1" s="95"/>
    </row>
    <row r="2" spans="1:10" ht="203" customHeight="1" x14ac:dyDescent="0.3">
      <c r="A2" s="114" t="s">
        <v>75</v>
      </c>
      <c r="B2" s="96"/>
      <c r="C2" s="96"/>
      <c r="D2" s="97" t="s">
        <v>24</v>
      </c>
      <c r="E2" s="98"/>
      <c r="F2" s="98"/>
      <c r="G2" s="98"/>
      <c r="H2" s="98"/>
      <c r="I2" s="98"/>
    </row>
    <row r="3" spans="1:10" ht="44" customHeight="1" x14ac:dyDescent="0.3">
      <c r="A3" s="99" t="s">
        <v>0</v>
      </c>
      <c r="B3" s="100"/>
      <c r="C3" s="100"/>
      <c r="D3" s="100"/>
      <c r="E3" s="100"/>
      <c r="F3" s="100"/>
      <c r="G3" s="100"/>
      <c r="H3" s="100"/>
      <c r="I3" s="100"/>
    </row>
    <row r="4" spans="1:10" ht="68.5" customHeight="1" x14ac:dyDescent="0.3">
      <c r="A4" s="99" t="s">
        <v>20</v>
      </c>
      <c r="B4" s="100"/>
      <c r="C4" s="100"/>
      <c r="D4" s="100"/>
      <c r="E4" s="100"/>
      <c r="F4" s="100"/>
      <c r="G4" s="100"/>
      <c r="H4" s="100"/>
      <c r="I4" s="100"/>
    </row>
    <row r="5" spans="1:10" ht="20" customHeight="1" x14ac:dyDescent="0.3">
      <c r="A5" s="1"/>
      <c r="B5" s="2" t="s">
        <v>1</v>
      </c>
      <c r="C5" s="101" t="s">
        <v>2</v>
      </c>
      <c r="D5" s="102"/>
      <c r="E5" s="2" t="s">
        <v>3</v>
      </c>
      <c r="F5" s="3" t="s">
        <v>4</v>
      </c>
      <c r="G5" s="13" t="s">
        <v>5</v>
      </c>
      <c r="H5" s="14" t="s">
        <v>17</v>
      </c>
      <c r="I5" s="15" t="s">
        <v>21</v>
      </c>
      <c r="J5" s="37" t="s">
        <v>19</v>
      </c>
    </row>
    <row r="6" spans="1:10" ht="16" customHeight="1" x14ac:dyDescent="0.3">
      <c r="A6" s="4"/>
      <c r="B6" s="5">
        <v>24549</v>
      </c>
      <c r="C6" s="103" t="s">
        <v>6</v>
      </c>
      <c r="D6" s="104"/>
      <c r="E6" s="22">
        <v>0</v>
      </c>
      <c r="F6" s="16">
        <v>15</v>
      </c>
      <c r="G6" s="25">
        <f>E6*F6</f>
        <v>0</v>
      </c>
      <c r="H6" s="17">
        <v>20</v>
      </c>
      <c r="I6" s="28">
        <f>G6*20/100</f>
        <v>0</v>
      </c>
      <c r="J6" s="75">
        <f>SUM(G6+I6)</f>
        <v>0</v>
      </c>
    </row>
    <row r="7" spans="1:10" ht="14" customHeight="1" x14ac:dyDescent="0.3">
      <c r="A7" s="4"/>
      <c r="B7" s="7">
        <v>25656</v>
      </c>
      <c r="C7" s="90" t="s">
        <v>7</v>
      </c>
      <c r="D7" s="91"/>
      <c r="E7" s="23">
        <v>0</v>
      </c>
      <c r="F7" s="18">
        <v>35</v>
      </c>
      <c r="G7" s="26">
        <f t="shared" ref="G7:G13" si="0">E7*F7</f>
        <v>0</v>
      </c>
      <c r="H7" s="19">
        <v>20</v>
      </c>
      <c r="I7" s="29">
        <f>G7*20/100</f>
        <v>0</v>
      </c>
      <c r="J7" s="76">
        <f>SUM(G7+I7)</f>
        <v>0</v>
      </c>
    </row>
    <row r="8" spans="1:10" ht="14" customHeight="1" x14ac:dyDescent="0.3">
      <c r="A8" s="4"/>
      <c r="B8" s="7">
        <v>27454</v>
      </c>
      <c r="C8" s="90" t="s">
        <v>8</v>
      </c>
      <c r="D8" s="91"/>
      <c r="E8" s="23">
        <v>0</v>
      </c>
      <c r="F8" s="18">
        <v>45</v>
      </c>
      <c r="G8" s="26">
        <f t="shared" si="0"/>
        <v>0</v>
      </c>
      <c r="H8" s="19">
        <v>20</v>
      </c>
      <c r="I8" s="29">
        <f t="shared" ref="I8:I13" si="1">G8*20/100</f>
        <v>0</v>
      </c>
      <c r="J8" s="76">
        <f t="shared" ref="J8:J13" si="2">SUM(G8+I8)</f>
        <v>0</v>
      </c>
    </row>
    <row r="9" spans="1:10" ht="14" customHeight="1" x14ac:dyDescent="0.3">
      <c r="A9" s="4"/>
      <c r="B9" s="7">
        <v>29454</v>
      </c>
      <c r="C9" s="90" t="s">
        <v>9</v>
      </c>
      <c r="D9" s="91"/>
      <c r="E9" s="23">
        <v>0</v>
      </c>
      <c r="F9" s="18">
        <v>25</v>
      </c>
      <c r="G9" s="26">
        <f t="shared" si="0"/>
        <v>0</v>
      </c>
      <c r="H9" s="19">
        <v>20</v>
      </c>
      <c r="I9" s="29">
        <f t="shared" si="1"/>
        <v>0</v>
      </c>
      <c r="J9" s="76">
        <f t="shared" si="2"/>
        <v>0</v>
      </c>
    </row>
    <row r="10" spans="1:10" ht="14" customHeight="1" x14ac:dyDescent="0.3">
      <c r="A10" s="4"/>
      <c r="B10" s="7">
        <v>31654</v>
      </c>
      <c r="C10" s="90" t="s">
        <v>10</v>
      </c>
      <c r="D10" s="91"/>
      <c r="E10" s="23">
        <v>0</v>
      </c>
      <c r="F10" s="18">
        <v>55</v>
      </c>
      <c r="G10" s="26">
        <f t="shared" si="0"/>
        <v>0</v>
      </c>
      <c r="H10" s="19">
        <v>20</v>
      </c>
      <c r="I10" s="29">
        <f t="shared" si="1"/>
        <v>0</v>
      </c>
      <c r="J10" s="76">
        <f t="shared" si="2"/>
        <v>0</v>
      </c>
    </row>
    <row r="11" spans="1:10" ht="15" customHeight="1" x14ac:dyDescent="0.3">
      <c r="A11" s="4"/>
      <c r="B11" s="7">
        <v>32454</v>
      </c>
      <c r="C11" s="90" t="s">
        <v>11</v>
      </c>
      <c r="D11" s="91"/>
      <c r="E11" s="23">
        <v>0</v>
      </c>
      <c r="F11" s="18">
        <v>2</v>
      </c>
      <c r="G11" s="26">
        <f t="shared" si="0"/>
        <v>0</v>
      </c>
      <c r="H11" s="19">
        <v>20</v>
      </c>
      <c r="I11" s="29">
        <f t="shared" si="1"/>
        <v>0</v>
      </c>
      <c r="J11" s="76">
        <f t="shared" si="2"/>
        <v>0</v>
      </c>
    </row>
    <row r="12" spans="1:10" ht="14" customHeight="1" x14ac:dyDescent="0.3">
      <c r="A12" s="4"/>
      <c r="B12" s="7">
        <v>33657</v>
      </c>
      <c r="C12" s="90" t="s">
        <v>12</v>
      </c>
      <c r="D12" s="91"/>
      <c r="E12" s="23">
        <v>0</v>
      </c>
      <c r="F12" s="18">
        <v>4</v>
      </c>
      <c r="G12" s="26">
        <f t="shared" si="0"/>
        <v>0</v>
      </c>
      <c r="H12" s="19">
        <v>20</v>
      </c>
      <c r="I12" s="29">
        <f t="shared" si="1"/>
        <v>0</v>
      </c>
      <c r="J12" s="76">
        <f t="shared" si="2"/>
        <v>0</v>
      </c>
    </row>
    <row r="13" spans="1:10" ht="16" customHeight="1" x14ac:dyDescent="0.3">
      <c r="A13" s="4"/>
      <c r="B13" s="8">
        <v>34231</v>
      </c>
      <c r="C13" s="92" t="s">
        <v>13</v>
      </c>
      <c r="D13" s="93"/>
      <c r="E13" s="24">
        <v>0</v>
      </c>
      <c r="F13" s="20">
        <v>20</v>
      </c>
      <c r="G13" s="27">
        <f t="shared" si="0"/>
        <v>0</v>
      </c>
      <c r="H13" s="21">
        <v>20</v>
      </c>
      <c r="I13" s="30">
        <f t="shared" si="1"/>
        <v>0</v>
      </c>
      <c r="J13" s="77">
        <f t="shared" si="2"/>
        <v>0</v>
      </c>
    </row>
    <row r="14" spans="1:10" ht="20" customHeight="1" x14ac:dyDescent="0.3">
      <c r="A14" s="1"/>
      <c r="B14" s="10"/>
      <c r="C14" s="11"/>
      <c r="D14" s="11"/>
      <c r="E14" s="11"/>
      <c r="F14" s="6" t="s">
        <v>18</v>
      </c>
      <c r="G14" s="31">
        <f>SUM(G6:G13)</f>
        <v>0</v>
      </c>
      <c r="H14" s="106"/>
      <c r="I14" s="1"/>
    </row>
    <row r="15" spans="1:10" ht="20" customHeight="1" x14ac:dyDescent="0.3">
      <c r="A15" s="1"/>
      <c r="B15" s="12"/>
      <c r="C15" s="12"/>
      <c r="D15" s="73"/>
      <c r="E15" s="12"/>
      <c r="F15" s="6" t="s">
        <v>21</v>
      </c>
      <c r="G15" s="32">
        <f>SUM(I6:I13)</f>
        <v>0</v>
      </c>
      <c r="H15" s="106"/>
      <c r="I15" s="1"/>
    </row>
    <row r="16" spans="1:10" ht="20" customHeight="1" x14ac:dyDescent="0.3">
      <c r="A16" s="1"/>
      <c r="B16" s="12"/>
      <c r="C16" s="12"/>
      <c r="D16" s="74"/>
      <c r="E16" s="12"/>
      <c r="F16" s="33" t="s">
        <v>19</v>
      </c>
      <c r="G16" s="34">
        <f>G14+G15</f>
        <v>0</v>
      </c>
      <c r="H16" s="106"/>
      <c r="I16" s="1"/>
    </row>
    <row r="17" spans="1:9" ht="14.5" customHeight="1" x14ac:dyDescent="0.3">
      <c r="A17" s="4"/>
      <c r="B17" s="4"/>
      <c r="C17" s="4"/>
      <c r="D17" s="4"/>
      <c r="E17" s="4"/>
      <c r="F17" s="35" t="s">
        <v>22</v>
      </c>
      <c r="G17" s="36">
        <f>G16+20</f>
        <v>20</v>
      </c>
      <c r="H17" s="4"/>
      <c r="I17" s="4"/>
    </row>
    <row r="18" spans="1:9" ht="14.5" customHeight="1" x14ac:dyDescent="0.3">
      <c r="A18" s="4"/>
      <c r="B18" s="107" t="s">
        <v>14</v>
      </c>
      <c r="C18" s="108"/>
      <c r="D18" s="108"/>
      <c r="E18" s="108"/>
      <c r="F18" s="109"/>
      <c r="G18" s="109"/>
      <c r="H18" s="110"/>
      <c r="I18" s="4"/>
    </row>
    <row r="19" spans="1:9" ht="53.75" customHeight="1" x14ac:dyDescent="0.3">
      <c r="A19" s="9"/>
      <c r="B19" s="111"/>
      <c r="C19" s="112"/>
      <c r="D19" s="112"/>
      <c r="E19" s="112"/>
      <c r="F19" s="112"/>
      <c r="G19" s="112"/>
      <c r="H19" s="113"/>
      <c r="I19" s="9"/>
    </row>
    <row r="20" spans="1:9" ht="62.5" customHeight="1" x14ac:dyDescent="0.3">
      <c r="A20" s="100" t="s">
        <v>15</v>
      </c>
      <c r="B20" s="100"/>
      <c r="C20" s="100"/>
      <c r="D20" s="100"/>
      <c r="E20" s="100"/>
      <c r="F20" s="100"/>
      <c r="G20" s="100"/>
      <c r="H20" s="100"/>
      <c r="I20" s="100"/>
    </row>
    <row r="21" spans="1:9" ht="12.75" customHeight="1" x14ac:dyDescent="0.3">
      <c r="A21" s="105" t="s">
        <v>16</v>
      </c>
      <c r="B21" s="105"/>
      <c r="C21" s="105"/>
      <c r="D21" s="105"/>
      <c r="E21" s="105"/>
      <c r="F21" s="105"/>
      <c r="G21" s="105"/>
      <c r="H21" s="105"/>
      <c r="I21" s="105"/>
    </row>
    <row r="22" spans="1:9" ht="409" customHeight="1" x14ac:dyDescent="0.3"/>
    <row r="23" spans="1:9" ht="371" customHeight="1" x14ac:dyDescent="0.3"/>
  </sheetData>
  <mergeCells count="19">
    <mergeCell ref="A21:I21"/>
    <mergeCell ref="H14:H16"/>
    <mergeCell ref="B18:H18"/>
    <mergeCell ref="B19:H19"/>
    <mergeCell ref="A20:I20"/>
    <mergeCell ref="C10:D10"/>
    <mergeCell ref="C11:D11"/>
    <mergeCell ref="C12:D12"/>
    <mergeCell ref="C13:D13"/>
    <mergeCell ref="A1:I1"/>
    <mergeCell ref="A2:C2"/>
    <mergeCell ref="D2:I2"/>
    <mergeCell ref="A3:I3"/>
    <mergeCell ref="A4:I4"/>
    <mergeCell ref="C5:D5"/>
    <mergeCell ref="C6:D6"/>
    <mergeCell ref="C7:D7"/>
    <mergeCell ref="C8:D8"/>
    <mergeCell ref="C9:D9"/>
  </mergeCells>
  <hyperlinks>
    <hyperlink ref="A2" r:id="rId1" display="mailto:contact@fmfrance.fr" xr:uid="{00000000-0004-0000-0000-000000000000}"/>
  </hyperlinks>
  <pageMargins left="0.25" right="0.25" top="0.75" bottom="0.75" header="0.3" footer="0.3"/>
  <pageSetup paperSize="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49F39-7DF3-44E1-A45B-563657CEBAF1}">
  <dimension ref="A1:F43"/>
  <sheetViews>
    <sheetView topLeftCell="A21" workbookViewId="0">
      <selection activeCell="F24" sqref="F24"/>
    </sheetView>
  </sheetViews>
  <sheetFormatPr baseColWidth="10" defaultColWidth="9.59765625" defaultRowHeight="12.5" x14ac:dyDescent="0.25"/>
  <cols>
    <col min="1" max="1" width="17.796875" style="49" customWidth="1"/>
    <col min="2" max="2" width="25.5" style="49" customWidth="1"/>
    <col min="3" max="3" width="22.19921875" style="49" customWidth="1"/>
    <col min="4" max="4" width="17.796875" style="49" customWidth="1"/>
    <col min="5" max="6" width="19.5" style="49" customWidth="1"/>
    <col min="7" max="16384" width="9.59765625" style="49"/>
  </cols>
  <sheetData>
    <row r="1" spans="1:6" ht="35" x14ac:dyDescent="0.7">
      <c r="A1" s="38" t="s">
        <v>56</v>
      </c>
      <c r="B1" s="38"/>
      <c r="C1" s="38"/>
      <c r="D1" s="72" t="e" vm="1">
        <v>#VALUE!</v>
      </c>
      <c r="E1" s="70"/>
      <c r="F1" s="71" t="s">
        <v>25</v>
      </c>
    </row>
    <row r="2" spans="1:6" ht="13" x14ac:dyDescent="0.3">
      <c r="A2" s="39" t="s">
        <v>57</v>
      </c>
      <c r="B2" s="39"/>
    </row>
    <row r="4" spans="1:6" x14ac:dyDescent="0.25">
      <c r="A4" s="49" t="s">
        <v>58</v>
      </c>
    </row>
    <row r="5" spans="1:6" x14ac:dyDescent="0.25">
      <c r="A5" s="49" t="s">
        <v>59</v>
      </c>
    </row>
    <row r="6" spans="1:6" x14ac:dyDescent="0.25">
      <c r="A6" s="49" t="s">
        <v>60</v>
      </c>
    </row>
    <row r="7" spans="1:6" ht="21.75" customHeight="1" x14ac:dyDescent="0.25"/>
    <row r="8" spans="1:6" ht="13" x14ac:dyDescent="0.3">
      <c r="A8" s="40" t="s">
        <v>26</v>
      </c>
      <c r="B8" s="50">
        <f ca="1">TODAY()</f>
        <v>46066</v>
      </c>
    </row>
    <row r="9" spans="1:6" ht="13" x14ac:dyDescent="0.3">
      <c r="A9" s="41" t="s">
        <v>27</v>
      </c>
      <c r="B9" s="51"/>
    </row>
    <row r="10" spans="1:6" ht="21.75" customHeight="1" x14ac:dyDescent="0.25"/>
    <row r="11" spans="1:6" ht="13" x14ac:dyDescent="0.3">
      <c r="A11" s="40" t="s">
        <v>28</v>
      </c>
      <c r="B11" s="49" t="s">
        <v>66</v>
      </c>
      <c r="E11" s="40" t="s">
        <v>29</v>
      </c>
      <c r="F11" s="49" t="s">
        <v>71</v>
      </c>
    </row>
    <row r="12" spans="1:6" x14ac:dyDescent="0.25">
      <c r="B12" s="49" t="s">
        <v>67</v>
      </c>
      <c r="F12" s="49" t="s">
        <v>72</v>
      </c>
    </row>
    <row r="13" spans="1:6" x14ac:dyDescent="0.25">
      <c r="B13" s="49" t="s">
        <v>68</v>
      </c>
      <c r="F13" s="49" t="s">
        <v>68</v>
      </c>
    </row>
    <row r="14" spans="1:6" x14ac:dyDescent="0.25">
      <c r="B14" s="49" t="s">
        <v>69</v>
      </c>
      <c r="F14" s="49" t="s">
        <v>73</v>
      </c>
    </row>
    <row r="15" spans="1:6" x14ac:dyDescent="0.25">
      <c r="B15" s="49" t="s">
        <v>70</v>
      </c>
      <c r="F15" s="49" t="s">
        <v>74</v>
      </c>
    </row>
    <row r="18" spans="1:6" ht="13" x14ac:dyDescent="0.25">
      <c r="A18" s="42" t="s">
        <v>30</v>
      </c>
      <c r="B18" s="42"/>
      <c r="C18" s="52"/>
      <c r="D18" s="52"/>
      <c r="E18" s="52"/>
      <c r="F18" s="52"/>
    </row>
    <row r="19" spans="1:6" ht="13" x14ac:dyDescent="0.3">
      <c r="A19" s="40"/>
    </row>
    <row r="20" spans="1:6" s="53" customFormat="1" ht="20.149999999999999" customHeight="1" x14ac:dyDescent="0.3">
      <c r="A20" s="67" t="s">
        <v>63</v>
      </c>
      <c r="B20" s="68" t="s">
        <v>31</v>
      </c>
      <c r="C20" s="68" t="s">
        <v>32</v>
      </c>
      <c r="D20" s="68" t="s">
        <v>33</v>
      </c>
      <c r="E20" s="67" t="s">
        <v>34</v>
      </c>
      <c r="F20" s="67" t="s">
        <v>35</v>
      </c>
    </row>
    <row r="21" spans="1:6" s="53" customFormat="1" ht="20.149999999999999" customHeight="1" x14ac:dyDescent="0.3">
      <c r="A21" s="45" t="s">
        <v>64</v>
      </c>
      <c r="B21" s="43"/>
      <c r="C21" s="44"/>
      <c r="D21" s="45" t="s">
        <v>61</v>
      </c>
      <c r="E21" s="46" t="s">
        <v>62</v>
      </c>
      <c r="F21" s="45" t="s">
        <v>36</v>
      </c>
    </row>
    <row r="22" spans="1:6" ht="20.25" customHeight="1" x14ac:dyDescent="0.25">
      <c r="F22" s="54"/>
    </row>
    <row r="23" spans="1:6" s="53" customFormat="1" ht="20.149999999999999" customHeight="1" x14ac:dyDescent="0.3">
      <c r="A23" s="67" t="s">
        <v>37</v>
      </c>
      <c r="B23" s="84" t="s">
        <v>38</v>
      </c>
      <c r="C23" s="85"/>
      <c r="D23" s="86"/>
      <c r="E23" s="69" t="s">
        <v>53</v>
      </c>
      <c r="F23" s="67" t="s">
        <v>54</v>
      </c>
    </row>
    <row r="24" spans="1:6" s="53" customFormat="1" ht="20.149999999999999" customHeight="1" x14ac:dyDescent="0.3">
      <c r="A24" s="65">
        <v>0</v>
      </c>
      <c r="B24" s="87" t="s">
        <v>44</v>
      </c>
      <c r="C24" s="88"/>
      <c r="D24" s="89"/>
      <c r="E24" s="62">
        <v>15</v>
      </c>
      <c r="F24" s="63">
        <f t="shared" ref="F24:F32" si="0">A24*E24</f>
        <v>0</v>
      </c>
    </row>
    <row r="25" spans="1:6" s="53" customFormat="1" ht="20.149999999999999" customHeight="1" x14ac:dyDescent="0.3">
      <c r="A25" s="65">
        <v>0</v>
      </c>
      <c r="B25" s="78" t="s">
        <v>46</v>
      </c>
      <c r="C25" s="79"/>
      <c r="D25" s="80"/>
      <c r="E25" s="62">
        <v>35</v>
      </c>
      <c r="F25" s="63">
        <f t="shared" si="0"/>
        <v>0</v>
      </c>
    </row>
    <row r="26" spans="1:6" s="53" customFormat="1" ht="20.149999999999999" customHeight="1" x14ac:dyDescent="0.3">
      <c r="A26" s="65">
        <v>0</v>
      </c>
      <c r="B26" s="78" t="s">
        <v>47</v>
      </c>
      <c r="C26" s="79"/>
      <c r="D26" s="80"/>
      <c r="E26" s="62">
        <v>45</v>
      </c>
      <c r="F26" s="63">
        <f t="shared" si="0"/>
        <v>0</v>
      </c>
    </row>
    <row r="27" spans="1:6" s="53" customFormat="1" ht="20.149999999999999" customHeight="1" x14ac:dyDescent="0.3">
      <c r="A27" s="65">
        <v>0</v>
      </c>
      <c r="B27" s="78" t="s">
        <v>45</v>
      </c>
      <c r="C27" s="79"/>
      <c r="D27" s="80"/>
      <c r="E27" s="62">
        <v>25</v>
      </c>
      <c r="F27" s="63">
        <f t="shared" si="0"/>
        <v>0</v>
      </c>
    </row>
    <row r="28" spans="1:6" s="53" customFormat="1" ht="20.149999999999999" customHeight="1" x14ac:dyDescent="0.3">
      <c r="A28" s="65">
        <v>0</v>
      </c>
      <c r="B28" s="78" t="s">
        <v>48</v>
      </c>
      <c r="C28" s="79"/>
      <c r="D28" s="80"/>
      <c r="E28" s="62">
        <v>4</v>
      </c>
      <c r="F28" s="63">
        <f t="shared" si="0"/>
        <v>0</v>
      </c>
    </row>
    <row r="29" spans="1:6" s="53" customFormat="1" ht="20.149999999999999" customHeight="1" x14ac:dyDescent="0.3">
      <c r="A29" s="65">
        <v>0</v>
      </c>
      <c r="B29" s="78" t="s">
        <v>49</v>
      </c>
      <c r="C29" s="79"/>
      <c r="D29" s="80"/>
      <c r="E29" s="62">
        <v>23.4</v>
      </c>
      <c r="F29" s="63">
        <f t="shared" si="0"/>
        <v>0</v>
      </c>
    </row>
    <row r="30" spans="1:6" s="53" customFormat="1" ht="20.149999999999999" customHeight="1" x14ac:dyDescent="0.3">
      <c r="A30" s="65">
        <v>0</v>
      </c>
      <c r="B30" s="78" t="s">
        <v>50</v>
      </c>
      <c r="C30" s="79"/>
      <c r="D30" s="80"/>
      <c r="E30" s="62">
        <v>2</v>
      </c>
      <c r="F30" s="63">
        <f t="shared" si="0"/>
        <v>0</v>
      </c>
    </row>
    <row r="31" spans="1:6" s="53" customFormat="1" ht="20.149999999999999" customHeight="1" x14ac:dyDescent="0.3">
      <c r="A31" s="65">
        <v>0</v>
      </c>
      <c r="B31" s="78" t="s">
        <v>51</v>
      </c>
      <c r="C31" s="79"/>
      <c r="D31" s="80"/>
      <c r="E31" s="56">
        <v>20</v>
      </c>
      <c r="F31" s="63">
        <f t="shared" si="0"/>
        <v>0</v>
      </c>
    </row>
    <row r="32" spans="1:6" s="53" customFormat="1" ht="20.149999999999999" customHeight="1" x14ac:dyDescent="0.3">
      <c r="A32" s="66">
        <v>0</v>
      </c>
      <c r="B32" s="81" t="s">
        <v>52</v>
      </c>
      <c r="C32" s="82"/>
      <c r="D32" s="83"/>
      <c r="E32" s="57">
        <v>55</v>
      </c>
      <c r="F32" s="64">
        <f t="shared" si="0"/>
        <v>0</v>
      </c>
    </row>
    <row r="33" spans="1:6" s="53" customFormat="1" ht="20.149999999999999" customHeight="1" x14ac:dyDescent="0.3">
      <c r="A33" s="55"/>
      <c r="B33" s="55"/>
      <c r="C33" s="55"/>
      <c r="E33" s="58" t="s">
        <v>39</v>
      </c>
      <c r="F33" s="64">
        <f>SUM(F24:F32)</f>
        <v>0</v>
      </c>
    </row>
    <row r="34" spans="1:6" s="53" customFormat="1" ht="20.149999999999999" customHeight="1" x14ac:dyDescent="0.3">
      <c r="A34" s="55"/>
      <c r="B34" s="55"/>
      <c r="C34" s="55"/>
      <c r="E34" s="58" t="s">
        <v>40</v>
      </c>
      <c r="F34" s="59">
        <v>0.2</v>
      </c>
    </row>
    <row r="35" spans="1:6" s="53" customFormat="1" ht="20.149999999999999" customHeight="1" x14ac:dyDescent="0.3">
      <c r="A35" s="55"/>
      <c r="B35" s="55"/>
      <c r="C35" s="55"/>
      <c r="E35" s="58" t="s">
        <v>41</v>
      </c>
      <c r="F35" s="60">
        <f>F33*F34</f>
        <v>0</v>
      </c>
    </row>
    <row r="36" spans="1:6" s="53" customFormat="1" ht="20.149999999999999" customHeight="1" x14ac:dyDescent="0.3">
      <c r="A36" s="55"/>
      <c r="B36" s="55"/>
      <c r="C36" s="55"/>
      <c r="E36" s="58" t="s">
        <v>42</v>
      </c>
      <c r="F36" s="61">
        <v>0</v>
      </c>
    </row>
    <row r="37" spans="1:6" s="53" customFormat="1" ht="20.149999999999999" customHeight="1" x14ac:dyDescent="0.3">
      <c r="E37" s="47" t="s">
        <v>43</v>
      </c>
      <c r="F37" s="64">
        <f>F33+F35+F36</f>
        <v>0</v>
      </c>
    </row>
    <row r="39" spans="1:6" ht="13" x14ac:dyDescent="0.25">
      <c r="A39" s="53" t="s">
        <v>55</v>
      </c>
    </row>
    <row r="40" spans="1:6" x14ac:dyDescent="0.25">
      <c r="A40" s="53" t="s">
        <v>65</v>
      </c>
    </row>
    <row r="43" spans="1:6" ht="13" x14ac:dyDescent="0.3">
      <c r="A43" s="48"/>
      <c r="B43" s="48"/>
      <c r="C43" s="48"/>
    </row>
  </sheetData>
  <mergeCells count="10"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29:D29"/>
  </mergeCells>
  <pageMargins left="0.25" right="0.25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Bon de commande</vt:lpstr>
      <vt:lpstr>Facture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Julien GUAQUIER</cp:lastModifiedBy>
  <cp:lastPrinted>2025-01-25T01:10:13Z</cp:lastPrinted>
  <dcterms:created xsi:type="dcterms:W3CDTF">2025-01-24T22:47:37Z</dcterms:created>
  <dcterms:modified xsi:type="dcterms:W3CDTF">2026-02-12T23:45:16Z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2025-01-24T00:00:00Z</vt:filetime>
  </property>
  <property fmtid="{D5CDD505-2E9C-101B-9397-08002B2CF9AE}" pid="3" name="Creator">
    <vt:lpwstr>Microsoft® Word pour Microsoft 365</vt:lpwstr>
  </property>
  <property fmtid="{D5CDD505-2E9C-101B-9397-08002B2CF9AE}" pid="4" name="LastSaved">
    <vt:filetime>2025-01-24T00:00:00Z</vt:filetime>
  </property>
  <property fmtid="{D5CDD505-2E9C-101B-9397-08002B2CF9AE}" pid="5" name="Producer">
    <vt:lpwstr>Microsoft® Word pour Microsoft 365</vt:lpwstr>
  </property>
  <property fmtid="{D5CDD505-2E9C-101B-9397-08002B2CF9AE}" pid="6" name="_MarkAsFinal">
    <vt:bool>true</vt:bool>
  </property>
</Properties>
</file>